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Netting of Position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<sst xmlns="http://schemas.openxmlformats.org/spreadsheetml/2006/main" count="80" uniqueCount="30">
  <si>
    <t>D</t>
  </si>
  <si>
    <t>C</t>
  </si>
  <si>
    <t>B</t>
  </si>
  <si>
    <t>A</t>
  </si>
  <si>
    <t>Buy / (Sell) Value</t>
  </si>
  <si>
    <t>Buy / (Sell) Qty</t>
  </si>
  <si>
    <t>Obligations to be Settled after Netting Benefit</t>
  </si>
  <si>
    <t>Final Net Delivery Obligation in F&amp;O Segment</t>
  </si>
  <si>
    <t>Net Obligation in Equity Cash Segment</t>
  </si>
  <si>
    <t xml:space="preserve">Client Code </t>
  </si>
  <si>
    <t xml:space="preserve">TM Code </t>
  </si>
  <si>
    <t xml:space="preserve">CM Code </t>
  </si>
  <si>
    <t>CE</t>
  </si>
  <si>
    <t>PE</t>
  </si>
  <si>
    <t>Sett Price</t>
  </si>
  <si>
    <t>Strike Price</t>
  </si>
  <si>
    <t>Sell Qty</t>
  </si>
  <si>
    <t>Buy Qty</t>
  </si>
  <si>
    <t>Option Type</t>
  </si>
  <si>
    <t xml:space="preserve">Sell Value </t>
  </si>
  <si>
    <t xml:space="preserve">Sell Qty </t>
  </si>
  <si>
    <t xml:space="preserve">Buy Value </t>
  </si>
  <si>
    <t xml:space="preserve">Buy Qty </t>
  </si>
  <si>
    <t>A. Obligation in Equity Cash Segment</t>
  </si>
  <si>
    <t>B. Obligation in F&amp;O Segment</t>
  </si>
  <si>
    <t>C.1 Netted Obligations at Client Level</t>
  </si>
  <si>
    <t>C.2 Netted Obligations at TM Level</t>
  </si>
  <si>
    <t>C.3 Netted Obligations at CM Level</t>
  </si>
  <si>
    <t xml:space="preserve">Scrip Code </t>
  </si>
  <si>
    <t xml:space="preserve">Illustrations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</si>
</sst>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396C-D6B9-43D9-969D-E9F65D4282D1}">
  <sheetPr>
    <pageSetUpPr fitToPage="1"/>
  </sheetPr>
  <dimension ref="A1:K43"/>
  <sheetViews>
    <sheetView showGridLines="0" tabSelected="1" workbookViewId="0" topLeftCell="A1"/>
  </sheetViews>
  <sheetFormatPr defaultColWidth="9.140625" defaultRowHeight="15"/>
  <cols>
    <col min="1" max="1" width="9.140625" style="1" customWidth="1"/>
    <col min="2" max="2" width="11.140625" style="1" customWidth="1"/>
    <col min="3" max="3" width="11.00390625" style="1" customWidth="1"/>
    <col min="4" max="4" width="14.421875" style="1" bestFit="1" customWidth="1"/>
    <col min="5" max="8" width="16.421875" style="1" bestFit="1" customWidth="1"/>
    <col min="9" max="9" width="16.28125" style="1" customWidth="1"/>
    <col min="10" max="10" width="16.57421875" style="1" customWidth="1"/>
    <col min="11" max="11" width="13.140625" style="1" customWidth="1"/>
    <col min="12" max="16384" width="9.140625" style="1" customWidth="1"/>
  </cols>
  <sheetData>
    <row r="1" ht="15">
      <c r="A1" s="7" t="s">
        <v>29</v>
      </c>
    </row>
    <row r="2" spans="1:10" ht="1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</row>
    <row r="4" spans="1:10" ht="30.75" customHeight="1">
      <c r="A4" s="9" t="s">
        <v>11</v>
      </c>
      <c r="B4" s="9" t="s">
        <v>10</v>
      </c>
      <c r="C4" s="9" t="s">
        <v>9</v>
      </c>
      <c r="D4" s="9" t="s">
        <v>28</v>
      </c>
      <c r="E4" s="9" t="s">
        <v>22</v>
      </c>
      <c r="F4" s="9" t="s">
        <v>21</v>
      </c>
      <c r="G4" s="9" t="s">
        <v>20</v>
      </c>
      <c r="H4" s="9" t="s">
        <v>19</v>
      </c>
      <c r="I4" s="9" t="s">
        <v>8</v>
      </c>
      <c r="J4" s="9"/>
    </row>
    <row r="5" spans="1:10" ht="28.5">
      <c r="A5" s="9"/>
      <c r="B5" s="9"/>
      <c r="C5" s="9"/>
      <c r="D5" s="9"/>
      <c r="E5" s="9"/>
      <c r="F5" s="9"/>
      <c r="G5" s="9"/>
      <c r="H5" s="9"/>
      <c r="I5" s="2" t="s">
        <v>5</v>
      </c>
      <c r="J5" s="2" t="s">
        <v>4</v>
      </c>
    </row>
    <row r="6" spans="1:10" ht="15">
      <c r="A6" s="3">
        <v>7001</v>
      </c>
      <c r="B6" s="3">
        <v>8000</v>
      </c>
      <c r="C6" s="3" t="s">
        <v>3</v>
      </c>
      <c r="D6" s="5">
        <v>500305</v>
      </c>
      <c r="E6" s="3">
        <v>100</v>
      </c>
      <c r="F6" s="3">
        <f>E6*100</f>
        <v>10000</v>
      </c>
      <c r="G6" s="3">
        <v>0</v>
      </c>
      <c r="H6" s="3">
        <v>0</v>
      </c>
      <c r="I6" s="3">
        <f aca="true" t="shared" si="0" ref="I6:J9">E6-G6</f>
        <v>100</v>
      </c>
      <c r="J6" s="3">
        <f t="shared" si="0"/>
        <v>10000</v>
      </c>
    </row>
    <row r="7" spans="1:10" ht="15">
      <c r="A7" s="3">
        <v>7001</v>
      </c>
      <c r="B7" s="3">
        <v>8000</v>
      </c>
      <c r="C7" s="3" t="s">
        <v>2</v>
      </c>
      <c r="D7" s="5">
        <v>500305</v>
      </c>
      <c r="E7" s="3">
        <v>0</v>
      </c>
      <c r="F7" s="3">
        <v>0</v>
      </c>
      <c r="G7" s="3">
        <v>100</v>
      </c>
      <c r="H7" s="3">
        <f>G7*100</f>
        <v>10000</v>
      </c>
      <c r="I7" s="3">
        <f t="shared" si="0"/>
        <v>-100</v>
      </c>
      <c r="J7" s="3">
        <f t="shared" si="0"/>
        <v>-10000</v>
      </c>
    </row>
    <row r="8" spans="1:10" ht="15">
      <c r="A8" s="3">
        <v>7001</v>
      </c>
      <c r="B8" s="3">
        <v>8000</v>
      </c>
      <c r="C8" s="3" t="s">
        <v>1</v>
      </c>
      <c r="D8" s="5">
        <v>500305</v>
      </c>
      <c r="E8" s="3">
        <v>60</v>
      </c>
      <c r="F8" s="3">
        <f>E8*100</f>
        <v>6000</v>
      </c>
      <c r="G8" s="3">
        <v>50</v>
      </c>
      <c r="H8" s="3">
        <f>G8*100</f>
        <v>5000</v>
      </c>
      <c r="I8" s="3">
        <f t="shared" si="0"/>
        <v>10</v>
      </c>
      <c r="J8" s="3">
        <f t="shared" si="0"/>
        <v>1000</v>
      </c>
    </row>
    <row r="9" spans="1:10" ht="15">
      <c r="A9" s="3">
        <v>7001</v>
      </c>
      <c r="B9" s="3">
        <v>8001</v>
      </c>
      <c r="C9" s="3" t="s">
        <v>0</v>
      </c>
      <c r="D9" s="5">
        <v>500305</v>
      </c>
      <c r="E9" s="3">
        <v>300</v>
      </c>
      <c r="F9" s="3">
        <f>E9*100</f>
        <v>30000</v>
      </c>
      <c r="G9" s="3">
        <v>0</v>
      </c>
      <c r="H9" s="3">
        <v>0</v>
      </c>
      <c r="I9" s="3">
        <f t="shared" si="0"/>
        <v>300</v>
      </c>
      <c r="J9" s="3">
        <f t="shared" si="0"/>
        <v>30000</v>
      </c>
    </row>
    <row r="12" spans="1:11" ht="15">
      <c r="A12" s="8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30.75" customHeight="1">
      <c r="A13" s="9" t="s">
        <v>11</v>
      </c>
      <c r="B13" s="9" t="s">
        <v>10</v>
      </c>
      <c r="C13" s="9" t="s">
        <v>9</v>
      </c>
      <c r="D13" s="9" t="s">
        <v>28</v>
      </c>
      <c r="E13" s="9" t="s">
        <v>18</v>
      </c>
      <c r="F13" s="9" t="s">
        <v>17</v>
      </c>
      <c r="G13" s="9" t="s">
        <v>16</v>
      </c>
      <c r="H13" s="9" t="s">
        <v>15</v>
      </c>
      <c r="I13" s="9" t="s">
        <v>14</v>
      </c>
      <c r="J13" s="9" t="s">
        <v>7</v>
      </c>
      <c r="K13" s="9"/>
    </row>
    <row r="14" spans="1:11" ht="28.5">
      <c r="A14" s="9"/>
      <c r="B14" s="9"/>
      <c r="C14" s="9"/>
      <c r="D14" s="9"/>
      <c r="E14" s="9"/>
      <c r="F14" s="9"/>
      <c r="G14" s="9"/>
      <c r="H14" s="9"/>
      <c r="I14" s="9"/>
      <c r="J14" s="2" t="s">
        <v>5</v>
      </c>
      <c r="K14" s="2" t="s">
        <v>4</v>
      </c>
    </row>
    <row r="15" spans="1:11" ht="15">
      <c r="A15" s="3">
        <v>7001</v>
      </c>
      <c r="B15" s="3">
        <v>8000</v>
      </c>
      <c r="C15" s="3" t="s">
        <v>3</v>
      </c>
      <c r="D15" s="5">
        <v>500305</v>
      </c>
      <c r="E15" s="3" t="s">
        <v>12</v>
      </c>
      <c r="F15" s="3">
        <v>100</v>
      </c>
      <c r="G15" s="3">
        <v>0</v>
      </c>
      <c r="H15" s="3">
        <v>100</v>
      </c>
      <c r="I15" s="3">
        <v>105</v>
      </c>
      <c r="J15" s="3">
        <f>F15</f>
        <v>100</v>
      </c>
      <c r="K15" s="3">
        <f>J15*I15</f>
        <v>10500</v>
      </c>
    </row>
    <row r="16" spans="1:11" ht="15">
      <c r="A16" s="3">
        <v>7001</v>
      </c>
      <c r="B16" s="3">
        <v>8000</v>
      </c>
      <c r="C16" s="3" t="s">
        <v>2</v>
      </c>
      <c r="D16" s="5">
        <v>500305</v>
      </c>
      <c r="E16" s="3" t="s">
        <v>12</v>
      </c>
      <c r="F16" s="3"/>
      <c r="G16" s="3">
        <v>-100</v>
      </c>
      <c r="H16" s="3">
        <v>100</v>
      </c>
      <c r="I16" s="3">
        <v>105</v>
      </c>
      <c r="J16" s="3">
        <f>G16</f>
        <v>-100</v>
      </c>
      <c r="K16" s="3">
        <f>J16*I16</f>
        <v>-10500</v>
      </c>
    </row>
    <row r="17" spans="1:11" ht="15">
      <c r="A17" s="3">
        <v>7001</v>
      </c>
      <c r="B17" s="3">
        <v>8000</v>
      </c>
      <c r="C17" s="3" t="s">
        <v>1</v>
      </c>
      <c r="D17" s="5">
        <v>500305</v>
      </c>
      <c r="E17" s="3" t="s">
        <v>13</v>
      </c>
      <c r="F17" s="3">
        <v>50</v>
      </c>
      <c r="G17" s="3">
        <v>0</v>
      </c>
      <c r="H17" s="3">
        <v>110</v>
      </c>
      <c r="I17" s="3">
        <v>105</v>
      </c>
      <c r="J17" s="3">
        <v>-50</v>
      </c>
      <c r="K17" s="3">
        <f>J17*I17</f>
        <v>-5250</v>
      </c>
    </row>
    <row r="18" spans="1:11" ht="15">
      <c r="A18" s="3">
        <v>7002</v>
      </c>
      <c r="B18" s="3">
        <v>8001</v>
      </c>
      <c r="C18" s="3" t="s">
        <v>0</v>
      </c>
      <c r="D18" s="5">
        <v>500305</v>
      </c>
      <c r="E18" s="3" t="s">
        <v>12</v>
      </c>
      <c r="F18" s="3">
        <v>50</v>
      </c>
      <c r="G18" s="3">
        <v>0</v>
      </c>
      <c r="H18" s="3">
        <v>100</v>
      </c>
      <c r="I18" s="3">
        <v>105</v>
      </c>
      <c r="J18" s="3">
        <v>50</v>
      </c>
      <c r="K18" s="3">
        <f>J18*I18</f>
        <v>5250</v>
      </c>
    </row>
    <row r="19" ht="15">
      <c r="D19" s="6"/>
    </row>
    <row r="21" spans="1:10" ht="15">
      <c r="A21" s="8" t="s">
        <v>25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32.25" customHeight="1">
      <c r="A22" s="9" t="s">
        <v>11</v>
      </c>
      <c r="B22" s="9" t="s">
        <v>10</v>
      </c>
      <c r="C22" s="9" t="s">
        <v>9</v>
      </c>
      <c r="D22" s="9" t="s">
        <v>28</v>
      </c>
      <c r="E22" s="10" t="s">
        <v>8</v>
      </c>
      <c r="F22" s="10"/>
      <c r="G22" s="10" t="s">
        <v>7</v>
      </c>
      <c r="H22" s="10"/>
      <c r="I22" s="10" t="s">
        <v>6</v>
      </c>
      <c r="J22" s="10"/>
    </row>
    <row r="23" spans="1:10" ht="15">
      <c r="A23" s="9"/>
      <c r="B23" s="9"/>
      <c r="C23" s="9"/>
      <c r="D23" s="9"/>
      <c r="E23" s="3" t="s">
        <v>5</v>
      </c>
      <c r="F23" s="3" t="s">
        <v>4</v>
      </c>
      <c r="G23" s="3" t="s">
        <v>5</v>
      </c>
      <c r="H23" s="3" t="s">
        <v>4</v>
      </c>
      <c r="I23" s="3" t="s">
        <v>5</v>
      </c>
      <c r="J23" s="3" t="s">
        <v>4</v>
      </c>
    </row>
    <row r="24" spans="1:10" ht="15">
      <c r="A24" s="3">
        <v>7001</v>
      </c>
      <c r="B24" s="3">
        <v>8000</v>
      </c>
      <c r="C24" s="3" t="s">
        <v>3</v>
      </c>
      <c r="D24" s="5">
        <v>500305</v>
      </c>
      <c r="E24" s="3">
        <v>100</v>
      </c>
      <c r="F24" s="3">
        <v>10000</v>
      </c>
      <c r="G24" s="3">
        <v>100</v>
      </c>
      <c r="H24" s="3">
        <v>10500</v>
      </c>
      <c r="I24" s="3">
        <f aca="true" t="shared" si="1" ref="I24:J28">G24+E24</f>
        <v>200</v>
      </c>
      <c r="J24" s="3">
        <f t="shared" si="1"/>
        <v>20500</v>
      </c>
    </row>
    <row r="25" spans="1:10" ht="15">
      <c r="A25" s="3">
        <v>7001</v>
      </c>
      <c r="B25" s="3">
        <v>8000</v>
      </c>
      <c r="C25" s="3" t="s">
        <v>2</v>
      </c>
      <c r="D25" s="5">
        <v>500305</v>
      </c>
      <c r="E25" s="3">
        <v>-100</v>
      </c>
      <c r="F25" s="3">
        <v>-10000</v>
      </c>
      <c r="G25" s="3">
        <v>-100</v>
      </c>
      <c r="H25" s="3">
        <v>-10500</v>
      </c>
      <c r="I25" s="3">
        <f t="shared" si="1"/>
        <v>-200</v>
      </c>
      <c r="J25" s="3">
        <f t="shared" si="1"/>
        <v>-20500</v>
      </c>
    </row>
    <row r="26" spans="1:10" ht="15">
      <c r="A26" s="3">
        <v>7001</v>
      </c>
      <c r="B26" s="3">
        <v>8000</v>
      </c>
      <c r="C26" s="3" t="s">
        <v>1</v>
      </c>
      <c r="D26" s="5">
        <v>500305</v>
      </c>
      <c r="E26" s="3">
        <v>10</v>
      </c>
      <c r="F26" s="3">
        <v>1000</v>
      </c>
      <c r="G26" s="3">
        <v>-50</v>
      </c>
      <c r="H26" s="3">
        <v>-5250</v>
      </c>
      <c r="I26" s="3">
        <f t="shared" si="1"/>
        <v>-40</v>
      </c>
      <c r="J26" s="3">
        <f t="shared" si="1"/>
        <v>-4250</v>
      </c>
    </row>
    <row r="27" spans="1:10" ht="15">
      <c r="A27" s="3">
        <v>7001</v>
      </c>
      <c r="B27" s="3">
        <v>8001</v>
      </c>
      <c r="C27" s="3" t="s">
        <v>0</v>
      </c>
      <c r="D27" s="5">
        <v>500305</v>
      </c>
      <c r="E27" s="3">
        <v>300</v>
      </c>
      <c r="F27" s="3">
        <v>30000</v>
      </c>
      <c r="G27" s="3">
        <v>0</v>
      </c>
      <c r="H27" s="3">
        <v>0</v>
      </c>
      <c r="I27" s="3">
        <f t="shared" si="1"/>
        <v>300</v>
      </c>
      <c r="J27" s="3">
        <f t="shared" si="1"/>
        <v>30000</v>
      </c>
    </row>
    <row r="28" spans="1:10" ht="15">
      <c r="A28" s="3">
        <v>7002</v>
      </c>
      <c r="B28" s="3">
        <v>8001</v>
      </c>
      <c r="C28" s="3" t="s">
        <v>0</v>
      </c>
      <c r="D28" s="5">
        <v>500305</v>
      </c>
      <c r="E28" s="3">
        <v>0</v>
      </c>
      <c r="F28" s="3">
        <v>0</v>
      </c>
      <c r="G28" s="3">
        <v>50</v>
      </c>
      <c r="H28" s="3">
        <v>5250</v>
      </c>
      <c r="I28" s="3">
        <f t="shared" si="1"/>
        <v>50</v>
      </c>
      <c r="J28" s="3">
        <f t="shared" si="1"/>
        <v>5250</v>
      </c>
    </row>
    <row r="29" ht="15">
      <c r="D29" s="6"/>
    </row>
    <row r="31" spans="1:9" ht="15">
      <c r="A31" s="8" t="s">
        <v>26</v>
      </c>
      <c r="B31" s="8"/>
      <c r="C31" s="8"/>
      <c r="D31" s="8"/>
      <c r="E31" s="8"/>
      <c r="F31" s="8"/>
      <c r="G31" s="8"/>
      <c r="H31" s="8"/>
      <c r="I31" s="8"/>
    </row>
    <row r="32" spans="1:8" ht="29.25" customHeight="1">
      <c r="A32" s="9" t="s">
        <v>11</v>
      </c>
      <c r="B32" s="9" t="s">
        <v>10</v>
      </c>
      <c r="C32" s="10" t="s">
        <v>8</v>
      </c>
      <c r="D32" s="10"/>
      <c r="E32" s="10" t="s">
        <v>7</v>
      </c>
      <c r="F32" s="10"/>
      <c r="G32" s="10" t="s">
        <v>6</v>
      </c>
      <c r="H32" s="10"/>
    </row>
    <row r="33" spans="1:8" ht="28.5">
      <c r="A33" s="9"/>
      <c r="B33" s="9"/>
      <c r="C33" s="4" t="s">
        <v>5</v>
      </c>
      <c r="D33" s="4" t="s">
        <v>4</v>
      </c>
      <c r="E33" s="3" t="s">
        <v>5</v>
      </c>
      <c r="F33" s="3" t="s">
        <v>4</v>
      </c>
      <c r="G33" s="3" t="s">
        <v>5</v>
      </c>
      <c r="H33" s="3" t="s">
        <v>4</v>
      </c>
    </row>
    <row r="34" spans="1:8" ht="15">
      <c r="A34" s="3">
        <v>7001</v>
      </c>
      <c r="B34" s="3">
        <v>8000</v>
      </c>
      <c r="C34" s="3">
        <v>10</v>
      </c>
      <c r="D34" s="3">
        <v>1000</v>
      </c>
      <c r="E34" s="3">
        <v>-50</v>
      </c>
      <c r="F34" s="3">
        <v>-5250</v>
      </c>
      <c r="G34" s="3">
        <f aca="true" t="shared" si="2" ref="G34:H36">E34+C34</f>
        <v>-40</v>
      </c>
      <c r="H34" s="3">
        <f t="shared" si="2"/>
        <v>-4250</v>
      </c>
    </row>
    <row r="35" spans="1:8" ht="15">
      <c r="A35" s="3">
        <v>7001</v>
      </c>
      <c r="B35" s="3">
        <v>8001</v>
      </c>
      <c r="C35" s="3">
        <v>300</v>
      </c>
      <c r="D35" s="3">
        <v>30000</v>
      </c>
      <c r="E35" s="3">
        <v>0</v>
      </c>
      <c r="F35" s="3">
        <v>0</v>
      </c>
      <c r="G35" s="3">
        <f t="shared" si="2"/>
        <v>300</v>
      </c>
      <c r="H35" s="3">
        <f t="shared" si="2"/>
        <v>30000</v>
      </c>
    </row>
    <row r="36" spans="1:8" ht="15">
      <c r="A36" s="3">
        <v>7002</v>
      </c>
      <c r="B36" s="3">
        <v>8001</v>
      </c>
      <c r="C36" s="3">
        <v>0</v>
      </c>
      <c r="D36" s="3">
        <v>0</v>
      </c>
      <c r="E36" s="3">
        <v>50</v>
      </c>
      <c r="F36" s="3">
        <v>5250</v>
      </c>
      <c r="G36" s="3">
        <f t="shared" si="2"/>
        <v>50</v>
      </c>
      <c r="H36" s="3">
        <f t="shared" si="2"/>
        <v>5250</v>
      </c>
    </row>
    <row r="39" spans="1:7" ht="15">
      <c r="A39" s="8" t="s">
        <v>27</v>
      </c>
      <c r="B39" s="8"/>
      <c r="C39" s="8"/>
      <c r="D39" s="8"/>
      <c r="E39" s="8"/>
      <c r="F39" s="8"/>
      <c r="G39" s="8"/>
    </row>
    <row r="40" spans="1:7" ht="39.75" customHeight="1">
      <c r="A40" s="9" t="s">
        <v>11</v>
      </c>
      <c r="B40" s="10" t="s">
        <v>8</v>
      </c>
      <c r="C40" s="10"/>
      <c r="D40" s="10" t="s">
        <v>7</v>
      </c>
      <c r="E40" s="10"/>
      <c r="F40" s="10" t="s">
        <v>6</v>
      </c>
      <c r="G40" s="10"/>
    </row>
    <row r="41" spans="1:7" ht="42.75">
      <c r="A41" s="9"/>
      <c r="B41" s="2" t="s">
        <v>5</v>
      </c>
      <c r="C41" s="2" t="s">
        <v>4</v>
      </c>
      <c r="D41" s="2" t="s">
        <v>5</v>
      </c>
      <c r="E41" s="2" t="s">
        <v>4</v>
      </c>
      <c r="F41" s="2" t="s">
        <v>5</v>
      </c>
      <c r="G41" s="2" t="s">
        <v>4</v>
      </c>
    </row>
    <row r="42" spans="1:7" ht="15">
      <c r="A42" s="3">
        <v>7001</v>
      </c>
      <c r="B42" s="3">
        <v>310</v>
      </c>
      <c r="C42" s="3">
        <v>31000</v>
      </c>
      <c r="D42" s="3">
        <v>-50</v>
      </c>
      <c r="E42" s="3">
        <v>-5250</v>
      </c>
      <c r="F42" s="3">
        <f>D42+B42</f>
        <v>260</v>
      </c>
      <c r="G42" s="3">
        <f>E42+C42</f>
        <v>25750</v>
      </c>
    </row>
    <row r="43" spans="1:7" ht="15">
      <c r="A43" s="3">
        <v>7002</v>
      </c>
      <c r="B43" s="3">
        <v>0</v>
      </c>
      <c r="C43" s="3">
        <v>0</v>
      </c>
      <c r="D43" s="3">
        <v>50</v>
      </c>
      <c r="E43" s="3">
        <v>5250</v>
      </c>
      <c r="F43" s="3">
        <f>D43+B43</f>
        <v>50</v>
      </c>
      <c r="G43" s="3">
        <f>E43+C43</f>
        <v>5250</v>
      </c>
    </row>
  </sheetData>
  <mergeCells count="40">
    <mergeCell ref="A2:J2"/>
    <mergeCell ref="G13:G14"/>
    <mergeCell ref="H13:H14"/>
    <mergeCell ref="I13:I14"/>
    <mergeCell ref="H4:H5"/>
    <mergeCell ref="G4:G5"/>
    <mergeCell ref="F4:F5"/>
    <mergeCell ref="A12:K12"/>
    <mergeCell ref="J13:K13"/>
    <mergeCell ref="I4:J4"/>
    <mergeCell ref="A13:A14"/>
    <mergeCell ref="B13:B14"/>
    <mergeCell ref="C13:C14"/>
    <mergeCell ref="D13:D14"/>
    <mergeCell ref="E13:E14"/>
    <mergeCell ref="F13:F14"/>
    <mergeCell ref="E4:E5"/>
    <mergeCell ref="D4:D5"/>
    <mergeCell ref="C4:C5"/>
    <mergeCell ref="B4:B5"/>
    <mergeCell ref="A4:A5"/>
    <mergeCell ref="A21:J21"/>
    <mergeCell ref="A32:A33"/>
    <mergeCell ref="B32:B33"/>
    <mergeCell ref="C32:D32"/>
    <mergeCell ref="E32:F32"/>
    <mergeCell ref="G32:H32"/>
    <mergeCell ref="A31:I31"/>
    <mergeCell ref="I22:J22"/>
    <mergeCell ref="A22:A23"/>
    <mergeCell ref="B22:B23"/>
    <mergeCell ref="C22:C23"/>
    <mergeCell ref="D22:D23"/>
    <mergeCell ref="E22:F22"/>
    <mergeCell ref="G22:H22"/>
    <mergeCell ref="A39:G39"/>
    <mergeCell ref="A40:A41"/>
    <mergeCell ref="B40:C40"/>
    <mergeCell ref="D40:E40"/>
    <mergeCell ref="F40:G40"/>
  </mergeCells>
  <printOptions/>
  <pageMargins left="0.7" right="0.7" top="0.75" bottom="0.75" header="0.3" footer="0.3"/>
  <pageSetup fitToHeight="0" fitToWidth="1" horizontalDpi="600" verticalDpi="600" orientation="portrait" paperSize="9" scale="55" r:id="rId1"/>
  <headerFooter>
    <oddFooter>&amp;C&amp;"Arial"&amp;8&amp;K8585FF BSE - INTERNAL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Klassify>
  <SNO>1</SNO>
  <KDate>2023-02-06 20:22:49</KDate>
  <Classification>BSE - INTERNAL</Classification>
  <Subclassification/>
  <HostName>BSEF15ED77A</HostName>
  <Domain_User>BSELTD/anita.buch</Domain_User>
  <IPAdd>10.228.100.77</IPAdd>
  <FilePath>Book1</FilePath>
  <KID>581122767A1B638113117691175729</KID>
  <UniqueName/>
  <Suggested/>
  <Justification/>
</Klassify>
</file>

<file path=customXml/itemProps1.xml><?xml version="1.0" encoding="utf-8"?>
<ds:datastoreItem xmlns:ds="http://schemas.openxmlformats.org/officeDocument/2006/customXml" ds:itemID="{C7DCA7B6-C147-4062-BA53-FBAA67EA60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Buch</dc:creator>
  <cp:keywords/>
  <dc:description/>
  <cp:lastModifiedBy>Anita Buch</cp:lastModifiedBy>
  <cp:lastPrinted>2023-02-27T17:36:09Z</cp:lastPrinted>
  <dcterms:created xsi:type="dcterms:W3CDTF">2023-02-06T14:52:07Z</dcterms:created>
  <dcterms:modified xsi:type="dcterms:W3CDTF">2023-02-27T18:00:38Z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581122767A1B638113117691175729</vt:lpwstr>
  </property>
</Properties>
</file>